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3920" windowHeight="8415" activeTab="0"/>
  </bookViews>
  <sheets>
    <sheet name="(ATR)사전발권 요청서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Owner</author>
  </authors>
  <commentList>
    <comment ref="K11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여행사 3코드를 적는 난입니다.</t>
        </r>
      </text>
    </comment>
    <comment ref="B13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예) 인천-홍콩-런던 왕복이라면 ICN-HKG-LHR V.V. 식으로 적어주세요 </t>
        </r>
      </text>
    </comment>
    <comment ref="B14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편명,날짜를 정확히 기입해 주십시오</t>
        </r>
      </text>
    </comment>
    <comment ref="C23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일반 성인의 수를 괄호 안 집어 넣습니다.</t>
        </r>
      </text>
    </comment>
    <comment ref="G23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차일드의 명수를 표기합니다.</t>
        </r>
      </text>
    </comment>
    <comment ref="K23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FOC의 명수를 표기합니다. </t>
        </r>
        <r>
          <rPr>
            <b/>
            <sz val="9"/>
            <color indexed="10"/>
            <rFont val="굴림"/>
            <family val="3"/>
          </rPr>
          <t>FOC의 경우는 TAX부분만 표기하시면 됩니다.</t>
        </r>
      </text>
    </comment>
    <comment ref="B24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판매가를 표기합니다.</t>
        </r>
      </text>
    </comment>
    <comment ref="C34" authorId="1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Gulim"/>
            <family val="3"/>
          </rPr>
          <t>법인명으로 입력부탁드립니다.</t>
        </r>
      </text>
    </comment>
  </commentList>
</comments>
</file>

<file path=xl/sharedStrings.xml><?xml version="1.0" encoding="utf-8"?>
<sst xmlns="http://schemas.openxmlformats.org/spreadsheetml/2006/main" count="95" uniqueCount="72">
  <si>
    <t xml:space="preserve">FARE DETTNLES </t>
  </si>
  <si>
    <t>*AGT COM은 9%이며, 현금과 은행입금은 COM공제후 입금하시면 됩니다.</t>
  </si>
  <si>
    <t>*AGT COM 계산은 100원 단위에서 버림 ( 6,550-&gt;6,500 )으로 기재합니다.</t>
  </si>
  <si>
    <t>*세금계산서 AGT COM 계산은 100원 단위에서 버림 ( 6,550-&gt;6,500 )으로 기재합니다.</t>
  </si>
  <si>
    <t>* 반드시 EXCEL로 작성하시고, 커미션은 자동 계산전환됩니다.</t>
  </si>
  <si>
    <t>사전 발권요청</t>
  </si>
  <si>
    <t>Date:</t>
  </si>
  <si>
    <t xml:space="preserve"> </t>
  </si>
  <si>
    <t>.</t>
  </si>
  <si>
    <t>승객 성명</t>
  </si>
  <si>
    <t>PASSPORT NO</t>
  </si>
  <si>
    <t>생년월일</t>
  </si>
  <si>
    <t>여행사명</t>
  </si>
  <si>
    <t>담당자 성명</t>
  </si>
  <si>
    <t>전화번호/FAX</t>
  </si>
  <si>
    <t>ATR 3 CODE</t>
  </si>
  <si>
    <t>여정</t>
  </si>
  <si>
    <t>Date</t>
  </si>
  <si>
    <t>예약번호</t>
  </si>
  <si>
    <t>OAL FLT NBR/STATUS</t>
  </si>
  <si>
    <t>예약상황</t>
  </si>
  <si>
    <t>TKT NBR</t>
  </si>
  <si>
    <t>FARE BASIS</t>
  </si>
  <si>
    <t>PAX TYPE</t>
  </si>
  <si>
    <t>ADLT</t>
  </si>
  <si>
    <t>(</t>
  </si>
  <si>
    <t>)</t>
  </si>
  <si>
    <t>CHD</t>
  </si>
  <si>
    <t>FOC</t>
  </si>
  <si>
    <t>총 커미션</t>
  </si>
  <si>
    <t>TAX</t>
  </si>
  <si>
    <t>COM</t>
  </si>
  <si>
    <t>VAT</t>
  </si>
  <si>
    <t>NET/NET</t>
  </si>
  <si>
    <t>총입금액</t>
  </si>
  <si>
    <t>G/TTL</t>
  </si>
  <si>
    <t>PAYMENT</t>
  </si>
  <si>
    <t>입금 계좌번호</t>
  </si>
  <si>
    <t>외환 027-13-467-52-1 ㈜국제항공운송 (      )</t>
  </si>
  <si>
    <t>입금자성명</t>
  </si>
  <si>
    <t>세금계산서작성</t>
  </si>
  <si>
    <t>사업자등록번호 102-81-29786</t>
  </si>
  <si>
    <t>사업자번호</t>
  </si>
  <si>
    <t>상호</t>
  </si>
  <si>
    <t>국제항공운송㈜</t>
  </si>
  <si>
    <t>성명</t>
  </si>
  <si>
    <t>박 영 태</t>
  </si>
  <si>
    <t>사업장 주소</t>
  </si>
  <si>
    <t>업태</t>
  </si>
  <si>
    <t>서비스</t>
  </si>
  <si>
    <t>종목</t>
  </si>
  <si>
    <t>항공운송대리</t>
  </si>
  <si>
    <t>*세금계산서는 작성하시어서 공급받는자 보관용(파란색)만 보내주십시요.</t>
  </si>
  <si>
    <t>서울 중구 서소문동 39-1 신아빌딩 6층</t>
  </si>
  <si>
    <r>
      <t xml:space="preserve">      </t>
    </r>
    <r>
      <rPr>
        <sz val="10"/>
        <rFont val="돋움"/>
        <family val="3"/>
      </rPr>
      <t>경리과</t>
    </r>
    <r>
      <rPr>
        <sz val="10"/>
        <rFont val="Arial"/>
        <family val="2"/>
      </rPr>
      <t xml:space="preserve"> TEL 752-0803/FAX 752-5438</t>
    </r>
  </si>
  <si>
    <r>
      <t xml:space="preserve">*INTERLINE </t>
    </r>
    <r>
      <rPr>
        <b/>
        <sz val="10"/>
        <color indexed="8"/>
        <rFont val="Gulim"/>
        <family val="3"/>
      </rPr>
      <t>구간의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Gulim"/>
        <family val="3"/>
      </rPr>
      <t>예약은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Gulim"/>
        <family val="3"/>
      </rPr>
      <t>반드시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Gulim"/>
        <family val="3"/>
      </rPr>
      <t>각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Gulim"/>
        <family val="3"/>
      </rPr>
      <t>항공사로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Gulim"/>
        <family val="3"/>
      </rPr>
      <t>확인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Gulim"/>
        <family val="3"/>
      </rPr>
      <t>하여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Gulim"/>
        <family val="3"/>
      </rPr>
      <t>주시기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Gulim"/>
        <family val="3"/>
      </rPr>
      <t>바랍니다</t>
    </r>
    <r>
      <rPr>
        <b/>
        <sz val="10"/>
        <color indexed="8"/>
        <rFont val="Arial"/>
        <family val="2"/>
      </rPr>
      <t>.</t>
    </r>
  </si>
  <si>
    <r>
      <t xml:space="preserve">* </t>
    </r>
    <r>
      <rPr>
        <b/>
        <sz val="10"/>
        <color indexed="8"/>
        <rFont val="Gulim"/>
        <family val="3"/>
      </rPr>
      <t>예약시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Gulim"/>
        <family val="3"/>
      </rPr>
      <t>사용하신</t>
    </r>
    <r>
      <rPr>
        <b/>
        <sz val="10"/>
        <color indexed="8"/>
        <rFont val="Arial"/>
        <family val="2"/>
      </rPr>
      <t xml:space="preserve"> CRS</t>
    </r>
    <r>
      <rPr>
        <b/>
        <sz val="10"/>
        <color indexed="8"/>
        <rFont val="Gulim"/>
        <family val="3"/>
      </rPr>
      <t>의</t>
    </r>
    <r>
      <rPr>
        <b/>
        <sz val="10"/>
        <color indexed="8"/>
        <rFont val="Arial"/>
        <family val="2"/>
      </rPr>
      <t xml:space="preserve"> PNR </t>
    </r>
    <r>
      <rPr>
        <b/>
        <sz val="10"/>
        <color indexed="8"/>
        <rFont val="Gulim"/>
        <family val="3"/>
      </rPr>
      <t>도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Gulim"/>
        <family val="3"/>
      </rPr>
      <t>함께</t>
    </r>
    <r>
      <rPr>
        <b/>
        <sz val="10"/>
        <color indexed="8"/>
        <rFont val="Arial"/>
        <family val="2"/>
      </rPr>
      <t xml:space="preserve"> FAX</t>
    </r>
    <r>
      <rPr>
        <b/>
        <sz val="10"/>
        <color indexed="8"/>
        <rFont val="Gulim"/>
        <family val="3"/>
      </rPr>
      <t>로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Gulim"/>
        <family val="3"/>
      </rPr>
      <t>보내주십시요</t>
    </r>
    <r>
      <rPr>
        <b/>
        <sz val="10"/>
        <color indexed="8"/>
        <rFont val="Arial"/>
        <family val="2"/>
      </rPr>
      <t>.</t>
    </r>
  </si>
  <si>
    <t>VS</t>
  </si>
  <si>
    <t>VS</t>
  </si>
  <si>
    <t>932</t>
  </si>
  <si>
    <r>
      <t>문의</t>
    </r>
    <r>
      <rPr>
        <sz val="10"/>
        <rFont val="Arial"/>
        <family val="2"/>
      </rPr>
      <t xml:space="preserve">:  </t>
    </r>
    <r>
      <rPr>
        <sz val="10"/>
        <rFont val="돋움"/>
        <family val="3"/>
      </rPr>
      <t>예약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발권</t>
    </r>
    <r>
      <rPr>
        <sz val="10"/>
        <rFont val="Arial"/>
        <family val="2"/>
      </rPr>
      <t xml:space="preserve"> TEL 779-6173/FAX 752-4132</t>
    </r>
  </si>
  <si>
    <t>VS FLT NBR / DATE</t>
  </si>
  <si>
    <t>MARKET FARE</t>
  </si>
  <si>
    <t xml:space="preserve">OW   RT     </t>
  </si>
  <si>
    <r>
      <t>(</t>
    </r>
    <r>
      <rPr>
        <b/>
        <sz val="10"/>
        <rFont val="BatangChe"/>
        <family val="1"/>
      </rPr>
      <t>아래</t>
    </r>
    <r>
      <rPr>
        <b/>
        <sz val="10"/>
        <rFont val="Arial"/>
        <family val="2"/>
      </rPr>
      <t xml:space="preserve"> </t>
    </r>
    <r>
      <rPr>
        <b/>
        <sz val="10"/>
        <rFont val="BatangChe"/>
        <family val="1"/>
      </rPr>
      <t>회색</t>
    </r>
    <r>
      <rPr>
        <b/>
        <sz val="10"/>
        <rFont val="Arial"/>
        <family val="2"/>
      </rPr>
      <t xml:space="preserve"> </t>
    </r>
    <r>
      <rPr>
        <b/>
        <sz val="10"/>
        <rFont val="BatangChe"/>
        <family val="1"/>
      </rPr>
      <t>블럭</t>
    </r>
    <r>
      <rPr>
        <b/>
        <sz val="10"/>
        <rFont val="Arial"/>
        <family val="2"/>
      </rPr>
      <t xml:space="preserve"> </t>
    </r>
    <r>
      <rPr>
        <b/>
        <sz val="10"/>
        <rFont val="BatangChe"/>
        <family val="1"/>
      </rPr>
      <t>부분만</t>
    </r>
    <r>
      <rPr>
        <b/>
        <sz val="10"/>
        <rFont val="Arial"/>
        <family val="2"/>
      </rPr>
      <t xml:space="preserve"> </t>
    </r>
    <r>
      <rPr>
        <b/>
        <sz val="10"/>
        <rFont val="BatangChe"/>
        <family val="1"/>
      </rPr>
      <t>입력</t>
    </r>
    <r>
      <rPr>
        <b/>
        <sz val="10"/>
        <rFont val="Arial"/>
        <family val="2"/>
      </rPr>
      <t>//NET FARE</t>
    </r>
    <r>
      <rPr>
        <b/>
        <sz val="10"/>
        <rFont val="BatangChe"/>
        <family val="1"/>
      </rPr>
      <t>와</t>
    </r>
    <r>
      <rPr>
        <b/>
        <sz val="10"/>
        <rFont val="Arial"/>
        <family val="2"/>
      </rPr>
      <t xml:space="preserve"> TAX//</t>
    </r>
    <r>
      <rPr>
        <b/>
        <sz val="10"/>
        <rFont val="BatangChe"/>
        <family val="1"/>
      </rPr>
      <t>괄호</t>
    </r>
    <r>
      <rPr>
        <b/>
        <sz val="10"/>
        <rFont val="Arial"/>
        <family val="2"/>
      </rPr>
      <t xml:space="preserve"> </t>
    </r>
    <r>
      <rPr>
        <b/>
        <sz val="10"/>
        <rFont val="BatangChe"/>
        <family val="1"/>
      </rPr>
      <t>안에는</t>
    </r>
    <r>
      <rPr>
        <b/>
        <sz val="10"/>
        <rFont val="Arial"/>
        <family val="2"/>
      </rPr>
      <t xml:space="preserve"> </t>
    </r>
    <r>
      <rPr>
        <b/>
        <sz val="10"/>
        <rFont val="BatangChe"/>
        <family val="1"/>
      </rPr>
      <t>인원수</t>
    </r>
    <r>
      <rPr>
        <b/>
        <sz val="10"/>
        <rFont val="Arial"/>
        <family val="2"/>
      </rPr>
      <t xml:space="preserve"> </t>
    </r>
    <r>
      <rPr>
        <b/>
        <sz val="10"/>
        <rFont val="BatangChe"/>
        <family val="1"/>
      </rPr>
      <t>입력</t>
    </r>
    <r>
      <rPr>
        <b/>
        <sz val="10"/>
        <rFont val="Arial"/>
        <family val="2"/>
      </rPr>
      <t>)</t>
    </r>
  </si>
  <si>
    <t>*ATR대용입니다. 작성하시어서 FAX 02-752-4132 또는 이메일 rsvn@flyvirgin.co.kr 로 발권요청을 하여 주십시요</t>
  </si>
  <si>
    <t>EMAIL</t>
  </si>
  <si>
    <t xml:space="preserve">*발권 후 반드시 세금계산서를 우편 또는 인편으로 보내주시기 바랍니다. </t>
  </si>
  <si>
    <r>
      <t>604</t>
    </r>
    <r>
      <rPr>
        <sz val="10"/>
        <rFont val="BatangChe"/>
        <family val="1"/>
      </rPr>
      <t>호</t>
    </r>
  </si>
  <si>
    <r>
      <t>*</t>
    </r>
    <r>
      <rPr>
        <b/>
        <sz val="10"/>
        <color indexed="10"/>
        <rFont val="돋움"/>
        <family val="3"/>
      </rPr>
      <t>담당자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</rPr>
      <t>핸드폰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</rPr>
      <t>번호</t>
    </r>
  </si>
  <si>
    <r>
      <t>*</t>
    </r>
    <r>
      <rPr>
        <sz val="8"/>
        <rFont val="돋움"/>
        <family val="3"/>
      </rPr>
      <t>비상연락시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필요한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담당자의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휴대폰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번호를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기입해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주십시오</t>
    </r>
    <r>
      <rPr>
        <sz val="8"/>
        <rFont val="Arial"/>
        <family val="2"/>
      </rPr>
      <t>.</t>
    </r>
  </si>
  <si>
    <t>VS AIR TICKET REQUEST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</si>
</sst>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12]yyyy&quot;년&quot;\ m&quot;월&quot;\ d&quot;일&quot;\ dddd"/>
    <numFmt numFmtId="185" formatCode="[$-412]AM/PM\ 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#,##0_ "/>
    <numFmt numFmtId="192" formatCode="#,##0.000_ "/>
    <numFmt numFmtId="193" formatCode="#,##0.00_ "/>
    <numFmt numFmtId="194" formatCode="mm&quot;월&quot;\ dd&quot;일&quot;"/>
    <numFmt numFmtId="195" formatCode="m&quot;/&quot;d;@"/>
  </numFmts>
  <fonts count="30">
    <font>
      <sz val="11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9"/>
      <color indexed="10"/>
      <name val="굴림"/>
      <family val="3"/>
    </font>
    <font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10"/>
      <name val="돋움"/>
      <family val="3"/>
    </font>
    <font>
      <sz val="12"/>
      <color indexed="10"/>
      <name val="Arial"/>
      <family val="2"/>
    </font>
    <font>
      <sz val="8"/>
      <name val="Gulim"/>
      <family val="3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Gulim"/>
      <family val="3"/>
    </font>
    <font>
      <b/>
      <sz val="10"/>
      <name val="BatangChe"/>
      <family val="1"/>
    </font>
    <font>
      <sz val="10"/>
      <name val="BatangChe"/>
      <family val="1"/>
    </font>
    <font>
      <b/>
      <sz val="10"/>
      <color indexed="10"/>
      <name val="돋움"/>
      <family val="3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9"/>
      <color indexed="50"/>
      <name val="Arial"/>
      <family val="2"/>
    </font>
    <font>
      <b/>
      <sz val="8"/>
      <name val="돋움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90" fontId="14" fillId="0" borderId="3" xfId="0" applyNumberFormat="1" applyFont="1" applyFill="1" applyBorder="1" applyAlignment="1">
      <alignment vertical="center"/>
    </xf>
    <xf numFmtId="191" fontId="12" fillId="0" borderId="4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91" fontId="12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90" fontId="10" fillId="3" borderId="0" xfId="0" applyNumberFormat="1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190" fontId="14" fillId="3" borderId="3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191" fontId="12" fillId="3" borderId="4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91" fontId="12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191" fontId="11" fillId="3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191" fontId="12" fillId="0" borderId="8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26" fillId="4" borderId="37" xfId="0" applyFont="1" applyFill="1" applyBorder="1" applyAlignment="1">
      <alignment horizontal="center" vertical="center"/>
    </xf>
    <xf numFmtId="0" fontId="27" fillId="4" borderId="37" xfId="0" applyFont="1" applyFill="1" applyBorder="1" applyAlignment="1">
      <alignment horizontal="center" vertical="center"/>
    </xf>
    <xf numFmtId="0" fontId="26" fillId="4" borderId="38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15</xdr:col>
      <xdr:colOff>371475</xdr:colOff>
      <xdr:row>1</xdr:row>
      <xdr:rowOff>504825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8575"/>
          <a:ext cx="1838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Q45"/>
  <sheetViews>
    <sheetView showGridLines="0" tabSelected="1" zoomScale="115" zoomScaleNormal="115" workbookViewId="0" topLeftCell="A1">
      <selection activeCell="S5" sqref="S5"/>
    </sheetView>
  </sheetViews>
  <sheetFormatPr defaultColWidth="8.88671875" defaultRowHeight="13.5"/>
  <cols>
    <col min="1" max="1" width="5.3359375" style="1" customWidth="1"/>
    <col min="2" max="2" width="17.3359375" style="1" customWidth="1"/>
    <col min="3" max="3" width="7.4453125" style="1" customWidth="1"/>
    <col min="4" max="4" width="1.33203125" style="1" customWidth="1"/>
    <col min="5" max="5" width="3.88671875" style="1" customWidth="1"/>
    <col min="6" max="6" width="1.88671875" style="1" customWidth="1"/>
    <col min="7" max="7" width="5.5546875" style="1" customWidth="1"/>
    <col min="8" max="8" width="1.33203125" style="1" customWidth="1"/>
    <col min="9" max="9" width="3.21484375" style="1" customWidth="1"/>
    <col min="10" max="10" width="1.88671875" style="1" customWidth="1"/>
    <col min="11" max="11" width="4.88671875" style="1" customWidth="1"/>
    <col min="12" max="12" width="1.1171875" style="1" customWidth="1"/>
    <col min="13" max="13" width="3.21484375" style="1" customWidth="1"/>
    <col min="14" max="14" width="1.5625" style="1" customWidth="1"/>
    <col min="15" max="15" width="10.4453125" style="1" customWidth="1"/>
    <col min="16" max="16" width="4.77734375" style="1" customWidth="1"/>
    <col min="17" max="16384" width="8.88671875" style="1" customWidth="1"/>
  </cols>
  <sheetData>
    <row r="1" ht="6" customHeight="1"/>
    <row r="2" spans="2:16" ht="42" customHeight="1">
      <c r="B2" s="127" t="s">
        <v>71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2:16" s="2" customFormat="1" ht="15">
      <c r="B3" s="74" t="s">
        <v>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4"/>
      <c r="P3" s="5"/>
    </row>
    <row r="4" spans="2:16" s="2" customFormat="1" ht="16.5" customHeight="1">
      <c r="B4" s="3" t="s">
        <v>55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5"/>
    </row>
    <row r="5" spans="2:16" s="2" customFormat="1" ht="19.5" customHeight="1" thickBot="1">
      <c r="B5" s="3" t="s">
        <v>56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5"/>
    </row>
    <row r="6" spans="2:17" s="2" customFormat="1" ht="15" customHeight="1" thickBot="1">
      <c r="B6" s="124" t="s">
        <v>5</v>
      </c>
      <c r="C6" s="6"/>
      <c r="D6" s="6"/>
      <c r="E6" s="6"/>
      <c r="F6" s="6"/>
      <c r="G6" s="7"/>
      <c r="H6" s="7"/>
      <c r="I6" s="44"/>
      <c r="J6" s="44" t="s">
        <v>6</v>
      </c>
      <c r="K6" s="7" t="s">
        <v>7</v>
      </c>
      <c r="L6" s="7" t="s">
        <v>8</v>
      </c>
      <c r="M6" s="7" t="s">
        <v>7</v>
      </c>
      <c r="N6" s="7" t="s">
        <v>8</v>
      </c>
      <c r="O6" s="7" t="s">
        <v>7</v>
      </c>
      <c r="Q6" s="8"/>
    </row>
    <row r="7" spans="2:16" ht="15" customHeight="1">
      <c r="B7" s="62" t="s">
        <v>9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2:16" ht="15" customHeight="1">
      <c r="B8" s="62" t="s">
        <v>10</v>
      </c>
      <c r="C8" s="76"/>
      <c r="D8" s="76"/>
      <c r="E8" s="76"/>
      <c r="F8" s="76"/>
      <c r="G8" s="76"/>
      <c r="H8" s="76"/>
      <c r="I8" s="76"/>
      <c r="J8" s="80"/>
      <c r="K8" s="81" t="s">
        <v>11</v>
      </c>
      <c r="L8" s="82"/>
      <c r="M8" s="83"/>
      <c r="N8" s="84"/>
      <c r="O8" s="85"/>
      <c r="P8" s="86"/>
    </row>
    <row r="9" spans="2:16" ht="15" customHeight="1">
      <c r="B9" s="52" t="s">
        <v>12</v>
      </c>
      <c r="C9" s="65" t="s">
        <v>7</v>
      </c>
      <c r="D9" s="65"/>
      <c r="E9" s="65"/>
      <c r="F9" s="65"/>
      <c r="G9" s="65"/>
      <c r="H9" s="65"/>
      <c r="I9" s="65"/>
      <c r="J9" s="65"/>
      <c r="K9" s="59" t="s">
        <v>13</v>
      </c>
      <c r="L9" s="60"/>
      <c r="M9" s="79"/>
      <c r="N9" s="75" t="s">
        <v>7</v>
      </c>
      <c r="O9" s="76"/>
      <c r="P9" s="77"/>
    </row>
    <row r="10" spans="2:16" ht="15" customHeight="1">
      <c r="B10" s="52" t="s">
        <v>66</v>
      </c>
      <c r="C10" s="47"/>
      <c r="D10" s="47"/>
      <c r="E10" s="47"/>
      <c r="F10" s="47"/>
      <c r="G10" s="47"/>
      <c r="H10" s="47"/>
      <c r="I10" s="47"/>
      <c r="J10" s="47"/>
      <c r="K10" s="50"/>
      <c r="L10" s="51"/>
      <c r="M10" s="51"/>
      <c r="N10" s="48"/>
      <c r="O10" s="48"/>
      <c r="P10" s="49"/>
    </row>
    <row r="11" spans="2:16" ht="15" customHeight="1">
      <c r="B11" s="63" t="s">
        <v>14</v>
      </c>
      <c r="C11" s="65" t="s">
        <v>7</v>
      </c>
      <c r="D11" s="65"/>
      <c r="E11" s="65"/>
      <c r="F11" s="65"/>
      <c r="G11" s="65"/>
      <c r="H11" s="65"/>
      <c r="I11" s="65"/>
      <c r="J11" s="65"/>
      <c r="K11" s="78" t="s">
        <v>15</v>
      </c>
      <c r="L11" s="55"/>
      <c r="M11" s="56"/>
      <c r="N11" s="75" t="s">
        <v>7</v>
      </c>
      <c r="O11" s="76"/>
      <c r="P11" s="77"/>
    </row>
    <row r="12" spans="2:16" ht="15" customHeight="1">
      <c r="B12" s="52" t="s">
        <v>69</v>
      </c>
      <c r="C12" s="47"/>
      <c r="D12" s="47"/>
      <c r="E12" s="47"/>
      <c r="F12" s="47"/>
      <c r="G12" s="47"/>
      <c r="H12" s="47"/>
      <c r="I12" s="47"/>
      <c r="J12" s="47"/>
      <c r="K12" s="53"/>
      <c r="L12" s="53"/>
      <c r="M12" s="53"/>
      <c r="N12" s="48"/>
      <c r="O12" s="48"/>
      <c r="P12" s="49"/>
    </row>
    <row r="13" spans="2:16" ht="15" customHeight="1">
      <c r="B13" s="52" t="s">
        <v>16</v>
      </c>
      <c r="C13" s="67" t="s">
        <v>7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</row>
    <row r="14" spans="1:16" ht="15" customHeight="1">
      <c r="A14" s="1" t="s">
        <v>7</v>
      </c>
      <c r="B14" s="87" t="s">
        <v>61</v>
      </c>
      <c r="C14" s="72" t="s">
        <v>57</v>
      </c>
      <c r="D14" s="72"/>
      <c r="E14" s="102" t="s">
        <v>17</v>
      </c>
      <c r="F14" s="102"/>
      <c r="G14" s="76"/>
      <c r="H14" s="76"/>
      <c r="I14" s="76"/>
      <c r="J14" s="80"/>
      <c r="K14" s="89" t="s">
        <v>18</v>
      </c>
      <c r="L14" s="90"/>
      <c r="M14" s="91"/>
      <c r="N14" s="103" t="s">
        <v>7</v>
      </c>
      <c r="O14" s="65"/>
      <c r="P14" s="104"/>
    </row>
    <row r="15" spans="2:16" ht="15" customHeight="1">
      <c r="B15" s="88"/>
      <c r="C15" s="72" t="s">
        <v>58</v>
      </c>
      <c r="D15" s="72"/>
      <c r="E15" s="102" t="s">
        <v>17</v>
      </c>
      <c r="F15" s="102"/>
      <c r="G15" s="76"/>
      <c r="H15" s="76"/>
      <c r="I15" s="76"/>
      <c r="J15" s="80"/>
      <c r="K15" s="92"/>
      <c r="L15" s="93"/>
      <c r="M15" s="94"/>
      <c r="N15" s="100" t="s">
        <v>7</v>
      </c>
      <c r="O15" s="72"/>
      <c r="P15" s="101"/>
    </row>
    <row r="16" spans="2:16" ht="15" customHeight="1">
      <c r="B16" s="87" t="s">
        <v>19</v>
      </c>
      <c r="C16" s="85" t="s">
        <v>7</v>
      </c>
      <c r="D16" s="85"/>
      <c r="E16" s="85"/>
      <c r="F16" s="85"/>
      <c r="G16" s="85"/>
      <c r="H16" s="85"/>
      <c r="I16" s="85"/>
      <c r="J16" s="85"/>
      <c r="K16" s="97" t="s">
        <v>20</v>
      </c>
      <c r="L16" s="98"/>
      <c r="M16" s="99"/>
      <c r="N16" s="85"/>
      <c r="O16" s="85"/>
      <c r="P16" s="86"/>
    </row>
    <row r="17" spans="2:16" ht="15" customHeight="1">
      <c r="B17" s="88"/>
      <c r="C17" s="85" t="s">
        <v>7</v>
      </c>
      <c r="D17" s="85"/>
      <c r="E17" s="85"/>
      <c r="F17" s="85"/>
      <c r="G17" s="85"/>
      <c r="H17" s="85"/>
      <c r="I17" s="85"/>
      <c r="J17" s="85"/>
      <c r="K17" s="97" t="s">
        <v>20</v>
      </c>
      <c r="L17" s="98"/>
      <c r="M17" s="99"/>
      <c r="N17" s="85"/>
      <c r="O17" s="85"/>
      <c r="P17" s="86"/>
    </row>
    <row r="18" spans="2:16" ht="15" customHeight="1" thickBot="1">
      <c r="B18" s="64" t="s">
        <v>21</v>
      </c>
      <c r="C18" s="61" t="s">
        <v>59</v>
      </c>
      <c r="D18" s="95" t="s">
        <v>7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  <row r="19" spans="2:15" ht="13.5" customHeight="1">
      <c r="B19" s="45" t="s">
        <v>65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 ht="15" customHeight="1" thickBot="1">
      <c r="B20" s="45" t="s">
        <v>70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46" customFormat="1" ht="15" customHeight="1" thickBot="1">
      <c r="B21" s="124" t="s">
        <v>0</v>
      </c>
      <c r="C21" s="12" t="s">
        <v>64</v>
      </c>
      <c r="D21" s="12"/>
      <c r="E21" s="12"/>
      <c r="F21" s="12"/>
      <c r="G21" s="12"/>
      <c r="H21" s="12"/>
      <c r="I21" s="12"/>
      <c r="J21" s="12"/>
      <c r="K21" s="12"/>
      <c r="L21" s="13"/>
      <c r="M21" s="13"/>
      <c r="N21" s="13"/>
      <c r="O21" s="13"/>
    </row>
    <row r="22" spans="2:16" ht="15" customHeight="1">
      <c r="B22" s="14" t="s">
        <v>22</v>
      </c>
      <c r="C22" s="69" t="s">
        <v>63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</row>
    <row r="23" spans="2:16" ht="15" customHeight="1">
      <c r="B23" s="30" t="s">
        <v>23</v>
      </c>
      <c r="C23" s="31" t="s">
        <v>24</v>
      </c>
      <c r="D23" s="32" t="s">
        <v>25</v>
      </c>
      <c r="E23" s="33"/>
      <c r="F23" s="32" t="s">
        <v>26</v>
      </c>
      <c r="G23" s="31" t="s">
        <v>27</v>
      </c>
      <c r="H23" s="32" t="s">
        <v>25</v>
      </c>
      <c r="I23" s="33"/>
      <c r="J23" s="32" t="s">
        <v>26</v>
      </c>
      <c r="K23" s="31" t="s">
        <v>28</v>
      </c>
      <c r="L23" s="32" t="s">
        <v>25</v>
      </c>
      <c r="M23" s="33"/>
      <c r="N23" s="32" t="s">
        <v>26</v>
      </c>
      <c r="O23" s="34" t="s">
        <v>29</v>
      </c>
      <c r="P23" s="35">
        <f>E23+I23</f>
        <v>0</v>
      </c>
    </row>
    <row r="24" spans="2:16" ht="15" customHeight="1">
      <c r="B24" s="36" t="s">
        <v>62</v>
      </c>
      <c r="C24" s="73"/>
      <c r="D24" s="73"/>
      <c r="E24" s="73"/>
      <c r="F24" s="73"/>
      <c r="G24" s="73">
        <v>0</v>
      </c>
      <c r="H24" s="73"/>
      <c r="I24" s="73"/>
      <c r="J24" s="73"/>
      <c r="K24" s="73">
        <v>0</v>
      </c>
      <c r="L24" s="73"/>
      <c r="M24" s="73"/>
      <c r="N24" s="73"/>
      <c r="O24" s="37">
        <f>(C26*E23)+(G26*I23)</f>
        <v>0</v>
      </c>
      <c r="P24" s="38"/>
    </row>
    <row r="25" spans="2:16" ht="15" customHeight="1">
      <c r="B25" s="36" t="s">
        <v>30</v>
      </c>
      <c r="C25" s="73"/>
      <c r="D25" s="73"/>
      <c r="E25" s="73"/>
      <c r="F25" s="73"/>
      <c r="G25" s="73">
        <v>0</v>
      </c>
      <c r="H25" s="73"/>
      <c r="I25" s="73"/>
      <c r="J25" s="73"/>
      <c r="K25" s="73">
        <v>0</v>
      </c>
      <c r="L25" s="73"/>
      <c r="M25" s="73"/>
      <c r="N25" s="73"/>
      <c r="O25" s="37">
        <f>O24*0.1</f>
        <v>0</v>
      </c>
      <c r="P25" s="38"/>
    </row>
    <row r="26" spans="2:16" ht="15" customHeight="1">
      <c r="B26" s="9" t="s">
        <v>31</v>
      </c>
      <c r="C26" s="66">
        <f>ROUNDDOWN(C24*9%,-2)</f>
        <v>0</v>
      </c>
      <c r="D26" s="66"/>
      <c r="E26" s="66"/>
      <c r="F26" s="66"/>
      <c r="G26" s="66">
        <f>ROUNDDOWN(G24*9%,-2)</f>
        <v>0</v>
      </c>
      <c r="H26" s="66"/>
      <c r="I26" s="66"/>
      <c r="J26" s="66"/>
      <c r="K26" s="66"/>
      <c r="L26" s="66"/>
      <c r="M26" s="66"/>
      <c r="N26" s="66"/>
      <c r="O26" s="16">
        <f>O24+O25</f>
        <v>0</v>
      </c>
      <c r="P26" s="17"/>
    </row>
    <row r="27" spans="2:16" ht="15" customHeight="1">
      <c r="B27" s="18" t="s">
        <v>32</v>
      </c>
      <c r="C27" s="66">
        <f>C26*10%</f>
        <v>0</v>
      </c>
      <c r="D27" s="66"/>
      <c r="E27" s="66"/>
      <c r="F27" s="66"/>
      <c r="G27" s="66">
        <f>G26*10%</f>
        <v>0</v>
      </c>
      <c r="H27" s="66"/>
      <c r="I27" s="66"/>
      <c r="J27" s="66"/>
      <c r="K27" s="66"/>
      <c r="L27" s="66"/>
      <c r="M27" s="66"/>
      <c r="N27" s="66"/>
      <c r="O27" s="19"/>
      <c r="P27" s="17"/>
    </row>
    <row r="28" spans="2:16" ht="15" customHeight="1">
      <c r="B28" s="9" t="s">
        <v>33</v>
      </c>
      <c r="C28" s="66">
        <f>(C24+C25)-C26-C27</f>
        <v>0</v>
      </c>
      <c r="D28" s="66"/>
      <c r="E28" s="66"/>
      <c r="F28" s="66"/>
      <c r="G28" s="66">
        <f>(G24+G25)-G26-G27</f>
        <v>0</v>
      </c>
      <c r="H28" s="66"/>
      <c r="I28" s="66"/>
      <c r="J28" s="66"/>
      <c r="K28" s="66">
        <f>K24+K25</f>
        <v>0</v>
      </c>
      <c r="L28" s="66"/>
      <c r="M28" s="66"/>
      <c r="N28" s="66"/>
      <c r="O28" s="20" t="s">
        <v>34</v>
      </c>
      <c r="P28" s="15">
        <f>E23+I23+M23</f>
        <v>0</v>
      </c>
    </row>
    <row r="29" spans="2:16" ht="15" customHeight="1" thickBot="1">
      <c r="B29" s="21" t="s">
        <v>35</v>
      </c>
      <c r="C29" s="109">
        <f>C28*E23</f>
        <v>0</v>
      </c>
      <c r="D29" s="109"/>
      <c r="E29" s="109"/>
      <c r="F29" s="109"/>
      <c r="G29" s="109">
        <f>G28*I23</f>
        <v>0</v>
      </c>
      <c r="H29" s="109"/>
      <c r="I29" s="109"/>
      <c r="J29" s="109"/>
      <c r="K29" s="109">
        <f>K28*M23</f>
        <v>0</v>
      </c>
      <c r="L29" s="109"/>
      <c r="M29" s="109"/>
      <c r="N29" s="109"/>
      <c r="O29" s="22">
        <f>C29+G29+K29</f>
        <v>0</v>
      </c>
      <c r="P29" s="23"/>
    </row>
    <row r="30" ht="13.5" customHeight="1">
      <c r="B30" s="10" t="s">
        <v>1</v>
      </c>
    </row>
    <row r="31" ht="13.5" customHeight="1" thickBot="1">
      <c r="B31" s="10" t="s">
        <v>2</v>
      </c>
    </row>
    <row r="32" spans="2:15" ht="15" customHeight="1" thickBot="1">
      <c r="B32" s="125" t="s">
        <v>36</v>
      </c>
      <c r="C32" s="24"/>
      <c r="D32" s="13"/>
      <c r="E32" s="13"/>
      <c r="F32" s="13"/>
      <c r="G32" s="24"/>
      <c r="H32" s="13"/>
      <c r="I32" s="13"/>
      <c r="J32" s="13"/>
      <c r="K32" s="24"/>
      <c r="L32" s="13"/>
      <c r="M32" s="13"/>
      <c r="N32" s="13"/>
      <c r="O32" s="13"/>
    </row>
    <row r="33" spans="2:16" ht="13.5" customHeight="1">
      <c r="B33" s="110" t="s">
        <v>37</v>
      </c>
      <c r="C33" s="121" t="s">
        <v>38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2:16" ht="15" customHeight="1" thickBot="1">
      <c r="B34" s="120"/>
      <c r="C34" s="115" t="s">
        <v>39</v>
      </c>
      <c r="D34" s="116"/>
      <c r="E34" s="116"/>
      <c r="F34" s="25" t="s">
        <v>25</v>
      </c>
      <c r="G34" s="117" t="s">
        <v>7</v>
      </c>
      <c r="H34" s="117"/>
      <c r="I34" s="117"/>
      <c r="J34" s="117"/>
      <c r="K34" s="117"/>
      <c r="L34" s="25" t="s">
        <v>26</v>
      </c>
      <c r="M34" s="25"/>
      <c r="N34" s="25"/>
      <c r="O34" s="25"/>
      <c r="P34" s="26"/>
    </row>
    <row r="35" spans="2:17" ht="15" customHeight="1" thickBot="1">
      <c r="B35" s="24"/>
      <c r="C35" s="24"/>
      <c r="D35" s="24"/>
      <c r="E35" s="24"/>
      <c r="F35" s="28"/>
      <c r="G35" s="24"/>
      <c r="H35" s="24"/>
      <c r="I35" s="24"/>
      <c r="J35" s="24"/>
      <c r="K35" s="24"/>
      <c r="L35" s="28"/>
      <c r="M35" s="28"/>
      <c r="N35" s="28"/>
      <c r="O35" s="28"/>
      <c r="P35" s="29"/>
      <c r="Q35" s="29"/>
    </row>
    <row r="36" spans="2:16" ht="13.5" customHeight="1" thickBot="1">
      <c r="B36" s="126" t="s">
        <v>40</v>
      </c>
      <c r="C36" s="110" t="s">
        <v>41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2"/>
    </row>
    <row r="37" spans="2:16" ht="13.5" customHeight="1" thickBot="1">
      <c r="B37" s="113" t="s">
        <v>42</v>
      </c>
      <c r="C37" s="105" t="s">
        <v>43</v>
      </c>
      <c r="D37" s="106"/>
      <c r="E37" s="106"/>
      <c r="F37" s="40" t="s">
        <v>44</v>
      </c>
      <c r="G37" s="40"/>
      <c r="H37" s="40"/>
      <c r="I37" s="40"/>
      <c r="J37" s="107" t="s">
        <v>45</v>
      </c>
      <c r="K37" s="107"/>
      <c r="L37" s="108" t="s">
        <v>46</v>
      </c>
      <c r="M37" s="108"/>
      <c r="N37" s="108"/>
      <c r="O37" s="108"/>
      <c r="P37" s="39"/>
    </row>
    <row r="38" spans="2:16" ht="13.5" customHeight="1" thickBot="1">
      <c r="B38" s="113"/>
      <c r="C38" s="113" t="s">
        <v>47</v>
      </c>
      <c r="D38" s="114"/>
      <c r="E38" s="114"/>
      <c r="F38" s="41" t="s">
        <v>53</v>
      </c>
      <c r="G38" s="41"/>
      <c r="H38" s="41"/>
      <c r="I38" s="41"/>
      <c r="J38" s="41"/>
      <c r="K38" s="42"/>
      <c r="L38" s="13"/>
      <c r="M38" s="13"/>
      <c r="N38" s="13"/>
      <c r="O38" s="13" t="s">
        <v>68</v>
      </c>
      <c r="P38" s="43"/>
    </row>
    <row r="39" spans="2:16" ht="13.5" customHeight="1" thickBot="1">
      <c r="B39" s="120"/>
      <c r="C39" s="105" t="s">
        <v>48</v>
      </c>
      <c r="D39" s="106"/>
      <c r="E39" s="106"/>
      <c r="F39" s="107" t="s">
        <v>49</v>
      </c>
      <c r="G39" s="107"/>
      <c r="H39" s="107"/>
      <c r="I39" s="107"/>
      <c r="J39" s="107" t="s">
        <v>50</v>
      </c>
      <c r="K39" s="107"/>
      <c r="L39" s="108" t="s">
        <v>51</v>
      </c>
      <c r="M39" s="108"/>
      <c r="N39" s="108"/>
      <c r="O39" s="108"/>
      <c r="P39" s="39"/>
    </row>
    <row r="40" spans="2:16" ht="13.5" customHeight="1">
      <c r="B40" s="54" t="s">
        <v>67</v>
      </c>
      <c r="C40" s="54"/>
      <c r="D40" s="54"/>
      <c r="E40" s="54"/>
      <c r="F40" s="54"/>
      <c r="G40" s="54"/>
      <c r="H40" s="54"/>
      <c r="I40" s="54"/>
      <c r="J40" s="54"/>
      <c r="K40" s="54"/>
      <c r="L40" s="11"/>
      <c r="M40" s="11"/>
      <c r="N40" s="11"/>
      <c r="O40" s="11"/>
      <c r="P40" s="29"/>
    </row>
    <row r="41" ht="13.5" customHeight="1">
      <c r="B41" s="10" t="s">
        <v>3</v>
      </c>
    </row>
    <row r="42" ht="13.5" customHeight="1">
      <c r="B42" s="10" t="s">
        <v>52</v>
      </c>
    </row>
    <row r="43" ht="5.25" customHeight="1">
      <c r="B43" s="10"/>
    </row>
    <row r="44" spans="2:16" s="27" customFormat="1" ht="12.75">
      <c r="B44" s="118" t="s">
        <v>60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</row>
    <row r="45" spans="2:16" ht="14.25">
      <c r="B45" s="119" t="s">
        <v>54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</row>
  </sheetData>
  <sheetProtection formatCells="0"/>
  <mergeCells count="66">
    <mergeCell ref="B44:P44"/>
    <mergeCell ref="B45:P45"/>
    <mergeCell ref="B2:P2"/>
    <mergeCell ref="B37:B39"/>
    <mergeCell ref="C33:P33"/>
    <mergeCell ref="B33:B34"/>
    <mergeCell ref="G25:J25"/>
    <mergeCell ref="G26:J26"/>
    <mergeCell ref="K25:N25"/>
    <mergeCell ref="K28:N28"/>
    <mergeCell ref="C36:P36"/>
    <mergeCell ref="C37:E37"/>
    <mergeCell ref="C38:E38"/>
    <mergeCell ref="C34:E34"/>
    <mergeCell ref="G34:K34"/>
    <mergeCell ref="G29:J29"/>
    <mergeCell ref="K29:N29"/>
    <mergeCell ref="G28:J28"/>
    <mergeCell ref="C29:F29"/>
    <mergeCell ref="C39:E39"/>
    <mergeCell ref="J37:K37"/>
    <mergeCell ref="L39:O39"/>
    <mergeCell ref="F39:I39"/>
    <mergeCell ref="L37:O37"/>
    <mergeCell ref="J39:K39"/>
    <mergeCell ref="N15:P15"/>
    <mergeCell ref="E14:F14"/>
    <mergeCell ref="E15:F15"/>
    <mergeCell ref="C16:J16"/>
    <mergeCell ref="K16:M16"/>
    <mergeCell ref="C15:D15"/>
    <mergeCell ref="N14:P14"/>
    <mergeCell ref="B14:B15"/>
    <mergeCell ref="K14:M15"/>
    <mergeCell ref="B16:B17"/>
    <mergeCell ref="D18:P18"/>
    <mergeCell ref="G14:J14"/>
    <mergeCell ref="G15:J15"/>
    <mergeCell ref="N16:P16"/>
    <mergeCell ref="N17:P17"/>
    <mergeCell ref="C17:J17"/>
    <mergeCell ref="K17:M17"/>
    <mergeCell ref="C26:F26"/>
    <mergeCell ref="K24:N24"/>
    <mergeCell ref="C27:F27"/>
    <mergeCell ref="G27:J27"/>
    <mergeCell ref="B3:N3"/>
    <mergeCell ref="N9:P9"/>
    <mergeCell ref="N11:P11"/>
    <mergeCell ref="K11:M11"/>
    <mergeCell ref="C7:P7"/>
    <mergeCell ref="K9:M9"/>
    <mergeCell ref="C11:J11"/>
    <mergeCell ref="C8:J8"/>
    <mergeCell ref="K8:M8"/>
    <mergeCell ref="N8:P8"/>
    <mergeCell ref="C9:J9"/>
    <mergeCell ref="C28:F28"/>
    <mergeCell ref="C13:P13"/>
    <mergeCell ref="C22:P22"/>
    <mergeCell ref="C14:D14"/>
    <mergeCell ref="C24:F24"/>
    <mergeCell ref="C25:F25"/>
    <mergeCell ref="G24:J24"/>
    <mergeCell ref="K26:N26"/>
    <mergeCell ref="K27:N27"/>
  </mergeCells>
  <printOptions/>
  <pageMargins left="0.24" right="0.24" top="0.45" bottom="0.47" header="0.5" footer="0.5"/>
  <pageSetup horizontalDpi="600" verticalDpi="600" orientation="portrait" paperSize="9" scale="1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user</cp:lastModifiedBy>
  <cp:lastPrinted>2009-07-15T07:06:49Z</cp:lastPrinted>
  <dcterms:created xsi:type="dcterms:W3CDTF">2005-04-20T05:16:39Z</dcterms:created>
  <dcterms:modified xsi:type="dcterms:W3CDTF">2009-07-15T07:06:59Z</dcterms:modified>
  <cp:category/>
  <cp:version/>
  <cp:contentType/>
  <cp:contentStatus/>
</cp:coreProperties>
</file>